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<sst xmlns="http://schemas.openxmlformats.org/spreadsheetml/2006/main" count="40" uniqueCount="32">
  <si>
    <t xml:space="preserve">附件  </t>
  </si>
  <si>
    <t>省国有龙里林场2025年木本油料（山桐子）种植基地项目
（调整）实施方案审批表</t>
  </si>
  <si>
    <t>序号</t>
  </si>
  <si>
    <t>项目</t>
  </si>
  <si>
    <t>单位</t>
  </si>
  <si>
    <t>数量    （规模）</t>
  </si>
  <si>
    <t>单价    （元）</t>
  </si>
  <si>
    <t>投资金额   （万元）</t>
  </si>
  <si>
    <t>备注</t>
  </si>
  <si>
    <t>一</t>
  </si>
  <si>
    <t>直接费用</t>
  </si>
  <si>
    <t>苗木费</t>
  </si>
  <si>
    <t>山桐子嫁接苗</t>
  </si>
  <si>
    <t>株</t>
  </si>
  <si>
    <t>肥料费</t>
  </si>
  <si>
    <t>小计</t>
  </si>
  <si>
    <t>有机肥</t>
  </si>
  <si>
    <t>吨</t>
  </si>
  <si>
    <t>复合肥</t>
  </si>
  <si>
    <t>农药费</t>
  </si>
  <si>
    <t>亩</t>
  </si>
  <si>
    <t>劳务费</t>
  </si>
  <si>
    <t>造林</t>
  </si>
  <si>
    <t>林地清理</t>
  </si>
  <si>
    <t>整地</t>
  </si>
  <si>
    <t>栽植</t>
  </si>
  <si>
    <t>抚育管理</t>
  </si>
  <si>
    <t>割灌除草和松土</t>
  </si>
  <si>
    <t>含2次割灌除草和松土</t>
  </si>
  <si>
    <t>追肥和补植</t>
  </si>
  <si>
    <t>有害生物防治</t>
  </si>
  <si>
    <t>投资总金额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</si>
</sst>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黑体"/>
      <charset val="134"/>
    </font>
    <font>
      <sz val="11"/>
      <color indexed="8"/>
      <name val="黑体"/>
      <charset val="134"/>
    </font>
    <font>
      <sz val="18"/>
      <color indexed="8"/>
      <name val="方正小标宋简体"/>
      <charset val="134"/>
    </font>
    <font>
      <b/>
      <sz val="11"/>
      <color indexed="8"/>
      <name val="黑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I16" sqref="I16"/>
    </sheetView>
  </sheetViews>
  <sheetFormatPr defaultColWidth="9" defaultRowHeight="13.5"/>
  <cols>
    <col min="1" max="1" width="7.89166666666667" style="1" customWidth="1"/>
    <col min="2" max="3" width="9.125" style="1" customWidth="1"/>
    <col min="4" max="4" width="7.48333333333333" style="1" customWidth="1"/>
    <col min="5" max="5" width="3.13333333333333" style="1" customWidth="1"/>
    <col min="6" max="6" width="7.65833333333333" style="1" customWidth="1"/>
    <col min="7" max="7" width="11.75" style="2" customWidth="1"/>
    <col min="8" max="8" width="10.9083333333333" style="3" customWidth="1"/>
    <col min="9" max="9" width="10.725" style="3" customWidth="1"/>
    <col min="10" max="10" width="11.5" style="1" customWidth="1"/>
    <col min="11" max="16384" width="9" style="1"/>
  </cols>
  <sheetData>
    <row r="1" ht="23" customHeight="1" spans="1:14">
      <c r="A1" s="4" t="s">
        <v>0</v>
      </c>
      <c r="B1" s="5"/>
      <c r="C1" s="5"/>
      <c r="D1" s="5"/>
      <c r="E1" s="5"/>
      <c r="F1" s="5"/>
      <c r="G1" s="6"/>
      <c r="H1" s="7"/>
      <c r="I1" s="7"/>
      <c r="J1" s="5"/>
      <c r="K1" s="5"/>
      <c r="L1" s="5"/>
      <c r="M1" s="5"/>
      <c r="N1" s="5"/>
    </row>
    <row r="2" s="1" customFormat="1" ht="84" customHeight="1" spans="1:14">
      <c r="A2" s="8" t="s">
        <v>1</v>
      </c>
      <c r="B2" s="8"/>
      <c r="C2" s="8"/>
      <c r="D2" s="8"/>
      <c r="E2" s="8"/>
      <c r="F2" s="8"/>
      <c r="G2" s="8"/>
      <c r="H2" s="9"/>
      <c r="I2" s="9"/>
      <c r="J2" s="8"/>
      <c r="K2" s="5"/>
      <c r="L2" s="5"/>
      <c r="M2" s="5"/>
      <c r="N2" s="5"/>
    </row>
    <row r="3" s="1" customFormat="1" ht="42" customHeight="1" spans="1:14">
      <c r="A3" s="10" t="s">
        <v>2</v>
      </c>
      <c r="B3" s="10" t="s">
        <v>3</v>
      </c>
      <c r="C3" s="10"/>
      <c r="D3" s="10"/>
      <c r="E3" s="10"/>
      <c r="F3" s="10" t="s">
        <v>4</v>
      </c>
      <c r="G3" s="11" t="s">
        <v>5</v>
      </c>
      <c r="H3" s="12" t="s">
        <v>6</v>
      </c>
      <c r="I3" s="12" t="s">
        <v>7</v>
      </c>
      <c r="J3" s="10" t="s">
        <v>8</v>
      </c>
      <c r="K3" s="5"/>
      <c r="L3" s="5"/>
      <c r="M3" s="5"/>
      <c r="N3" s="5"/>
    </row>
    <row r="4" s="1" customFormat="1" ht="32" customHeight="1" spans="1:14">
      <c r="A4" s="10" t="s">
        <v>9</v>
      </c>
      <c r="B4" s="13" t="s">
        <v>10</v>
      </c>
      <c r="C4" s="10"/>
      <c r="D4" s="10"/>
      <c r="E4" s="13"/>
      <c r="F4" s="14"/>
      <c r="G4" s="15"/>
      <c r="H4" s="16"/>
      <c r="I4" s="16">
        <f>I5+I6+I9+I10</f>
        <v>158.848</v>
      </c>
      <c r="J4" s="10"/>
      <c r="K4" s="5"/>
      <c r="L4" s="5"/>
      <c r="M4" s="5"/>
      <c r="N4" s="5"/>
    </row>
    <row r="5" s="1" customFormat="1" ht="32" customHeight="1" spans="1:14">
      <c r="A5" s="10">
        <v>1</v>
      </c>
      <c r="B5" s="10" t="s">
        <v>11</v>
      </c>
      <c r="C5" s="14" t="s">
        <v>12</v>
      </c>
      <c r="D5" s="14"/>
      <c r="E5" s="14"/>
      <c r="F5" s="14" t="s">
        <v>13</v>
      </c>
      <c r="G5" s="17">
        <v>34400</v>
      </c>
      <c r="H5" s="16">
        <v>7.2</v>
      </c>
      <c r="I5" s="16">
        <f t="shared" ref="I5:I9" si="0">H5*G5/10000</f>
        <v>24.768</v>
      </c>
      <c r="J5" s="10"/>
      <c r="K5" s="5"/>
      <c r="L5" s="5"/>
      <c r="M5" s="5"/>
      <c r="N5" s="5"/>
    </row>
    <row r="6" s="1" customFormat="1" ht="32" customHeight="1" spans="1:10">
      <c r="A6" s="14">
        <v>2</v>
      </c>
      <c r="B6" s="14" t="s">
        <v>14</v>
      </c>
      <c r="C6" s="14" t="s">
        <v>15</v>
      </c>
      <c r="D6" s="14"/>
      <c r="E6" s="14"/>
      <c r="F6" s="14"/>
      <c r="G6" s="17"/>
      <c r="H6" s="16"/>
      <c r="I6" s="16">
        <v>60.48</v>
      </c>
      <c r="J6" s="14"/>
    </row>
    <row r="7" s="1" customFormat="1" ht="32" customHeight="1" spans="1:10">
      <c r="A7" s="14"/>
      <c r="B7" s="14"/>
      <c r="C7" s="14" t="s">
        <v>16</v>
      </c>
      <c r="D7" s="14"/>
      <c r="E7" s="14"/>
      <c r="F7" s="14" t="s">
        <v>17</v>
      </c>
      <c r="G7" s="17">
        <f>42*800*10/1000</f>
        <v>336</v>
      </c>
      <c r="H7" s="16">
        <v>1500</v>
      </c>
      <c r="I7" s="16">
        <f t="shared" si="0"/>
        <v>50.4</v>
      </c>
      <c r="J7" s="14"/>
    </row>
    <row r="8" s="1" customFormat="1" ht="32" customHeight="1" spans="1:10">
      <c r="A8" s="14"/>
      <c r="B8" s="14"/>
      <c r="C8" s="14" t="s">
        <v>18</v>
      </c>
      <c r="D8" s="14"/>
      <c r="E8" s="14"/>
      <c r="F8" s="14" t="s">
        <v>17</v>
      </c>
      <c r="G8" s="17">
        <v>25.2</v>
      </c>
      <c r="H8" s="16">
        <v>4000</v>
      </c>
      <c r="I8" s="16">
        <f t="shared" si="0"/>
        <v>10.08</v>
      </c>
      <c r="J8" s="14"/>
    </row>
    <row r="9" s="1" customFormat="1" ht="32" customHeight="1" spans="1:10">
      <c r="A9" s="14">
        <v>3</v>
      </c>
      <c r="B9" s="14" t="s">
        <v>19</v>
      </c>
      <c r="C9" s="14"/>
      <c r="D9" s="14"/>
      <c r="E9" s="14"/>
      <c r="F9" s="14" t="s">
        <v>20</v>
      </c>
      <c r="G9" s="15">
        <v>800</v>
      </c>
      <c r="H9" s="16">
        <v>20</v>
      </c>
      <c r="I9" s="16">
        <f t="shared" si="0"/>
        <v>1.6</v>
      </c>
      <c r="J9" s="14"/>
    </row>
    <row r="10" s="1" customFormat="1" ht="32" customHeight="1" spans="1:10">
      <c r="A10" s="14">
        <v>4</v>
      </c>
      <c r="B10" s="14" t="s">
        <v>21</v>
      </c>
      <c r="C10" s="14" t="s">
        <v>15</v>
      </c>
      <c r="D10" s="14"/>
      <c r="E10" s="14"/>
      <c r="F10" s="14"/>
      <c r="G10" s="18"/>
      <c r="H10" s="19"/>
      <c r="I10" s="16">
        <v>72</v>
      </c>
      <c r="J10" s="14"/>
    </row>
    <row r="11" s="1" customFormat="1" ht="32" customHeight="1" spans="1:10">
      <c r="A11" s="14"/>
      <c r="B11" s="14"/>
      <c r="C11" s="14" t="s">
        <v>22</v>
      </c>
      <c r="D11" s="14" t="s">
        <v>23</v>
      </c>
      <c r="E11" s="14"/>
      <c r="F11" s="14" t="s">
        <v>20</v>
      </c>
      <c r="G11" s="15">
        <v>800</v>
      </c>
      <c r="H11" s="16">
        <v>180</v>
      </c>
      <c r="I11" s="16">
        <f t="shared" ref="I11:I16" si="1">H11*G11/10000</f>
        <v>14.4</v>
      </c>
      <c r="J11" s="14"/>
    </row>
    <row r="12" s="1" customFormat="1" ht="32" customHeight="1" spans="1:10">
      <c r="A12" s="14"/>
      <c r="B12" s="14"/>
      <c r="C12" s="14"/>
      <c r="D12" s="14" t="s">
        <v>24</v>
      </c>
      <c r="E12" s="14"/>
      <c r="F12" s="14" t="s">
        <v>20</v>
      </c>
      <c r="G12" s="15">
        <v>800</v>
      </c>
      <c r="H12" s="16">
        <v>300</v>
      </c>
      <c r="I12" s="16">
        <f t="shared" si="1"/>
        <v>24</v>
      </c>
      <c r="J12" s="14"/>
    </row>
    <row r="13" s="1" customFormat="1" ht="32" customHeight="1" spans="1:10">
      <c r="A13" s="14"/>
      <c r="B13" s="14"/>
      <c r="C13" s="14"/>
      <c r="D13" s="14" t="s">
        <v>25</v>
      </c>
      <c r="E13" s="14"/>
      <c r="F13" s="14" t="s">
        <v>20</v>
      </c>
      <c r="G13" s="15">
        <v>800</v>
      </c>
      <c r="H13" s="16">
        <v>120</v>
      </c>
      <c r="I13" s="16">
        <f t="shared" si="1"/>
        <v>9.6</v>
      </c>
      <c r="J13" s="14"/>
    </row>
    <row r="14" s="1" customFormat="1" ht="32" customHeight="1" spans="1:10">
      <c r="A14" s="14"/>
      <c r="B14" s="14"/>
      <c r="C14" s="14" t="s">
        <v>26</v>
      </c>
      <c r="D14" s="14" t="s">
        <v>27</v>
      </c>
      <c r="E14" s="14"/>
      <c r="F14" s="14" t="s">
        <v>20</v>
      </c>
      <c r="G14" s="15">
        <v>800</v>
      </c>
      <c r="H14" s="16">
        <v>120</v>
      </c>
      <c r="I14" s="16">
        <f t="shared" si="1"/>
        <v>9.6</v>
      </c>
      <c r="J14" s="14" t="s">
        <v>28</v>
      </c>
    </row>
    <row r="15" s="1" customFormat="1" ht="32" customHeight="1" spans="1:10">
      <c r="A15" s="14"/>
      <c r="B15" s="14"/>
      <c r="C15" s="14"/>
      <c r="D15" s="14" t="s">
        <v>29</v>
      </c>
      <c r="E15" s="14"/>
      <c r="F15" s="14" t="s">
        <v>20</v>
      </c>
      <c r="G15" s="15">
        <v>800</v>
      </c>
      <c r="H15" s="16">
        <v>90</v>
      </c>
      <c r="I15" s="16">
        <f t="shared" si="1"/>
        <v>7.2</v>
      </c>
      <c r="J15" s="14"/>
    </row>
    <row r="16" s="1" customFormat="1" ht="32" customHeight="1" spans="1:10">
      <c r="A16" s="14"/>
      <c r="B16" s="14"/>
      <c r="C16" s="14"/>
      <c r="D16" s="14" t="s">
        <v>30</v>
      </c>
      <c r="E16" s="14"/>
      <c r="F16" s="14" t="s">
        <v>20</v>
      </c>
      <c r="G16" s="15">
        <v>800</v>
      </c>
      <c r="H16" s="16">
        <v>90</v>
      </c>
      <c r="I16" s="16">
        <f t="shared" si="1"/>
        <v>7.2</v>
      </c>
      <c r="J16" s="14"/>
    </row>
    <row r="17" s="1" customFormat="1" ht="40" customHeight="1" spans="1:10">
      <c r="A17" s="20" t="s">
        <v>31</v>
      </c>
      <c r="B17" s="20"/>
      <c r="C17" s="14"/>
      <c r="D17" s="14"/>
      <c r="E17" s="20"/>
      <c r="F17" s="14"/>
      <c r="G17" s="21"/>
      <c r="H17" s="22"/>
      <c r="I17" s="16">
        <v>158.85</v>
      </c>
      <c r="J17" s="14"/>
    </row>
    <row r="24" s="1" customFormat="1" spans="7:9">
      <c r="G24" s="2"/>
      <c r="H24" s="23"/>
      <c r="I24" s="23"/>
    </row>
  </sheetData>
  <mergeCells count="22">
    <mergeCell ref="A2:J2"/>
    <mergeCell ref="B3:E3"/>
    <mergeCell ref="B4:E4"/>
    <mergeCell ref="C5:E5"/>
    <mergeCell ref="C6:E6"/>
    <mergeCell ref="C7:E7"/>
    <mergeCell ref="C8:E8"/>
    <mergeCell ref="B9:E9"/>
    <mergeCell ref="C10:E10"/>
    <mergeCell ref="D11:E11"/>
    <mergeCell ref="D12:E12"/>
    <mergeCell ref="D13:E13"/>
    <mergeCell ref="D14:E14"/>
    <mergeCell ref="D15:E15"/>
    <mergeCell ref="D16:E16"/>
    <mergeCell ref="A17:E17"/>
    <mergeCell ref="A6:A8"/>
    <mergeCell ref="A10:A16"/>
    <mergeCell ref="B6:B8"/>
    <mergeCell ref="B10:B16"/>
    <mergeCell ref="C11:C13"/>
    <mergeCell ref="C14:C16"/>
  </mergeCells>
  <pageMargins left="0.75" right="0.393055555555556" top="0.590277777777778" bottom="0.55069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培育科1号机</dc:creator>
  <cp:lastModifiedBy>梦年</cp:lastModifiedBy>
  <dcterms:created xsi:type="dcterms:W3CDTF">2025-01-20T00:52:00Z</dcterms:created>
  <dcterms:modified xsi:type="dcterms:W3CDTF">2025-05-16T09:31:03Z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4204BFD76139492F947E51DFBC97C9B4_13</vt:lpwstr>
  </property>
  <property fmtid="{D5CDD505-2E9C-101B-9397-08002B2CF9AE}" pid="3" name="KSOProductBuildVer">
    <vt:lpwstr>2052-11.8.2.8808</vt:lpwstr>
  </property>
</Properties>
</file>