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800" windowHeight="6770" tabRatio="702"/>
  </bookViews>
  <sheets>
    <sheet name="汇总表" sheetId="22" r:id="rId1"/>
  </sheets>
  <calcPr calcId="144525"/>
</workbook>
</file>

<file path=xl/sharedStrings.xml><?xml version="1.0" encoding="utf-8"?>
<sst xmlns="http://schemas.openxmlformats.org/spreadsheetml/2006/main" count="33" uniqueCount="31">
  <si>
    <t>附件</t>
  </si>
  <si>
    <t>省国有扎佐林场2026年度中央衔接资金林下种植赤松茸项目
实施方案审批表</t>
  </si>
  <si>
    <t>序号</t>
  </si>
  <si>
    <t>项目</t>
  </si>
  <si>
    <t>单位</t>
  </si>
  <si>
    <t>数量
（规模）</t>
  </si>
  <si>
    <t>单价
（元）</t>
  </si>
  <si>
    <t>投资金额
（万元）</t>
  </si>
  <si>
    <t>备注</t>
  </si>
  <si>
    <t>一</t>
  </si>
  <si>
    <t>直接费用</t>
  </si>
  <si>
    <t>基质费</t>
  </si>
  <si>
    <t>木屑、竹屑、麸皮等</t>
  </si>
  <si>
    <t>吨</t>
  </si>
  <si>
    <t>菌种费</t>
  </si>
  <si>
    <t>赤松茸</t>
  </si>
  <si>
    <t>棒</t>
  </si>
  <si>
    <t>石灰费</t>
  </si>
  <si>
    <t>石灰</t>
  </si>
  <si>
    <t>劳务费</t>
  </si>
  <si>
    <t>林地清理，基质发酵、摊料、下种、日常管理及采收等</t>
  </si>
  <si>
    <t>工</t>
  </si>
  <si>
    <t>公示牌</t>
  </si>
  <si>
    <t>防腐木公示牌</t>
  </si>
  <si>
    <t>块</t>
  </si>
  <si>
    <t>二</t>
  </si>
  <si>
    <t>间接费用</t>
  </si>
  <si>
    <t>审计费</t>
  </si>
  <si>
    <t>次</t>
  </si>
  <si>
    <t>专家评审费、项目验收相关费用</t>
  </si>
  <si>
    <t>投资总金额</t>
  </si>
</sst>
</file>

<file path=xl/styles.xml><?xml version="1.0" encoding="utf-8"?>
<styleSheet xmlns="http://schemas.openxmlformats.org/spreadsheetml/2006/main">
  <numFmts count="8">
    <numFmt numFmtId="176" formatCode="0.0_ "/>
    <numFmt numFmtId="177" formatCode="0.000_ "/>
    <numFmt numFmtId="178" formatCode="0_ "/>
    <numFmt numFmtId="179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6"/>
      <color theme="1"/>
      <name val="黑体"/>
      <charset val="134"/>
    </font>
    <font>
      <sz val="18"/>
      <color indexed="8"/>
      <name val="方正小标宋简体"/>
      <charset val="134"/>
    </font>
    <font>
      <sz val="12"/>
      <color indexed="8"/>
      <name val="黑体"/>
      <charset val="134"/>
    </font>
    <font>
      <b/>
      <sz val="12"/>
      <color indexed="8"/>
      <name val="黑体"/>
      <charset val="134"/>
    </font>
    <font>
      <strike/>
      <sz val="12"/>
      <color indexed="8"/>
      <name val="黑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9"/>
      <color theme="1"/>
      <name val="宋体"/>
      <charset val="134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2">
    <xf numFmtId="0" fontId="0" fillId="0" borderId="0">
      <alignment vertical="center"/>
    </xf>
    <xf numFmtId="0" fontId="17" fillId="0" borderId="0"/>
    <xf numFmtId="0" fontId="15" fillId="0" borderId="0"/>
    <xf numFmtId="0" fontId="11" fillId="29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0" fillId="9" borderId="3" applyNumberFormat="false" applyFont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0" fillId="9" borderId="3" applyNumberFormat="false" applyFont="false" applyAlignment="false" applyProtection="false">
      <alignment vertical="center"/>
    </xf>
    <xf numFmtId="0" fontId="0" fillId="0" borderId="0">
      <alignment vertical="center"/>
    </xf>
    <xf numFmtId="0" fontId="22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/>
    <xf numFmtId="0" fontId="10" fillId="27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9" fillId="0" borderId="0"/>
    <xf numFmtId="0" fontId="11" fillId="28" borderId="0" applyNumberFormat="false" applyBorder="false" applyAlignment="false" applyProtection="false">
      <alignment vertical="center"/>
    </xf>
    <xf numFmtId="0" fontId="30" fillId="0" borderId="0"/>
    <xf numFmtId="0" fontId="10" fillId="30" borderId="0" applyNumberFormat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20" fillId="10" borderId="6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0" fillId="12" borderId="0" applyNumberFormat="false" applyBorder="false" applyAlignment="false" applyProtection="false">
      <alignment vertical="center"/>
    </xf>
    <xf numFmtId="0" fontId="19" fillId="11" borderId="6" applyNumberFormat="false" applyAlignment="false" applyProtection="false">
      <alignment vertical="center"/>
    </xf>
    <xf numFmtId="0" fontId="18" fillId="10" borderId="5" applyNumberFormat="false" applyAlignment="false" applyProtection="false">
      <alignment vertical="center"/>
    </xf>
    <xf numFmtId="0" fontId="26" fillId="23" borderId="10" applyNumberFormat="false" applyAlignment="false" applyProtection="false">
      <alignment vertical="center"/>
    </xf>
    <xf numFmtId="0" fontId="17" fillId="0" borderId="0"/>
    <xf numFmtId="0" fontId="16" fillId="0" borderId="4" applyNumberFormat="false" applyFill="false" applyAlignment="false" applyProtection="false">
      <alignment vertical="center"/>
    </xf>
    <xf numFmtId="9" fontId="15" fillId="0" borderId="0" applyFont="false" applyFill="false" applyBorder="false" applyAlignment="false" applyProtection="false"/>
    <xf numFmtId="0" fontId="10" fillId="20" borderId="0" applyNumberFormat="false" applyBorder="false" applyAlignment="false" applyProtection="false">
      <alignment vertical="center"/>
    </xf>
    <xf numFmtId="0" fontId="0" fillId="0" borderId="0"/>
    <xf numFmtId="0" fontId="10" fillId="26" borderId="0" applyNumberFormat="false" applyBorder="false" applyAlignment="false" applyProtection="false">
      <alignment vertical="center"/>
    </xf>
    <xf numFmtId="0" fontId="0" fillId="9" borderId="3" applyNumberFormat="false" applyFon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179" fontId="2" fillId="0" borderId="0" xfId="0" applyNumberFormat="true" applyFont="true" applyFill="true" applyBorder="true" applyAlignment="true">
      <alignment horizontal="center" vertical="center" wrapText="true"/>
    </xf>
    <xf numFmtId="0" fontId="3" fillId="0" borderId="0" xfId="0" applyFont="true" applyAlignment="true">
      <alignment horizontal="left" vertical="center"/>
    </xf>
    <xf numFmtId="0" fontId="0" fillId="0" borderId="0" xfId="0" applyFont="true">
      <alignment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179" fontId="0" fillId="0" borderId="0" xfId="0" applyNumberFormat="true" applyAlignment="true">
      <alignment horizontal="center" vertical="center"/>
    </xf>
    <xf numFmtId="179" fontId="4" fillId="0" borderId="0" xfId="0" applyNumberFormat="true" applyFont="true" applyFill="true" applyBorder="true" applyAlignment="true">
      <alignment horizontal="center" vertical="center" wrapText="true"/>
    </xf>
    <xf numFmtId="179" fontId="5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right" vertical="center" wrapText="true"/>
    </xf>
    <xf numFmtId="177" fontId="8" fillId="0" borderId="1" xfId="0" applyNumberFormat="true" applyFont="true" applyFill="true" applyBorder="true" applyAlignment="true">
      <alignment horizontal="right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178" fontId="9" fillId="0" borderId="1" xfId="0" applyNumberFormat="true" applyFont="true" applyFill="true" applyBorder="true" applyAlignment="true">
      <alignment horizontal="right" vertical="center" wrapText="true"/>
    </xf>
    <xf numFmtId="179" fontId="9" fillId="0" borderId="1" xfId="0" applyNumberFormat="true" applyFont="true" applyFill="true" applyBorder="true" applyAlignment="true">
      <alignment horizontal="right" vertical="center" wrapText="true"/>
    </xf>
    <xf numFmtId="177" fontId="9" fillId="0" borderId="1" xfId="0" applyNumberFormat="true" applyFont="true" applyFill="true" applyBorder="true" applyAlignment="true">
      <alignment horizontal="right" vertical="center" wrapText="true"/>
    </xf>
    <xf numFmtId="176" fontId="9" fillId="0" borderId="1" xfId="0" applyNumberFormat="true" applyFont="true" applyFill="true" applyBorder="true" applyAlignment="true">
      <alignment horizontal="right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right" vertical="center" wrapText="true"/>
    </xf>
    <xf numFmtId="179" fontId="8" fillId="0" borderId="1" xfId="0" applyNumberFormat="true" applyFont="true" applyFill="true" applyBorder="true" applyAlignment="true">
      <alignment horizontal="right" vertical="center" wrapText="true"/>
    </xf>
  </cellXfs>
  <cellStyles count="62">
    <cellStyle name="常规" xfId="0" builtinId="0"/>
    <cellStyle name="常规 2 3 2" xfId="1"/>
    <cellStyle name="常规 2 4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注释 2 2" xfId="12"/>
    <cellStyle name="汇总" xfId="13" builtinId="25"/>
    <cellStyle name="百分比" xfId="14" builtinId="5"/>
    <cellStyle name="千位分隔" xfId="15" builtinId="3"/>
    <cellStyle name="注释 2" xfId="16"/>
    <cellStyle name="常规 3 2" xfId="17"/>
    <cellStyle name="标题 2" xfId="18" builtinId="17"/>
    <cellStyle name="货币[0]" xfId="19" builtinId="7"/>
    <cellStyle name="常规 4" xfId="20"/>
    <cellStyle name="60% - 强调文字颜色 4" xfId="21" builtinId="44"/>
    <cellStyle name="警告文本" xfId="22" builtinId="11"/>
    <cellStyle name="Normal" xfId="23"/>
    <cellStyle name="20% - 强调文字颜色 2" xfId="24" builtinId="34"/>
    <cellStyle name="常规 5" xfId="25"/>
    <cellStyle name="60% - 强调文字颜色 5" xfId="26" builtinId="48"/>
    <cellStyle name="标题 1" xfId="27" builtinId="16"/>
    <cellStyle name="超链接" xfId="28" builtinId="8"/>
    <cellStyle name="20% - 强调文字颜色 3" xfId="29" builtinId="38"/>
    <cellStyle name="货币" xfId="30" builtinId="4"/>
    <cellStyle name="20% - 强调文字颜色 4" xfId="31" builtinId="42"/>
    <cellStyle name="计算" xfId="32" builtinId="22"/>
    <cellStyle name="已访问的超链接" xfId="33" builtinId="9"/>
    <cellStyle name="千位分隔[0]" xfId="34" builtinId="6"/>
    <cellStyle name="强调文字颜色 4" xfId="35" builtinId="41"/>
    <cellStyle name="40% - 强调文字颜色 3" xfId="36" builtinId="39"/>
    <cellStyle name="常规 2 2" xfId="37"/>
    <cellStyle name="60% - 强调文字颜色 6" xfId="38" builtinId="52"/>
    <cellStyle name="输入" xfId="39" builtinId="20"/>
    <cellStyle name="输出" xfId="40" builtinId="21"/>
    <cellStyle name="检查单元格" xfId="41" builtinId="23"/>
    <cellStyle name="常规 2 3" xfId="42"/>
    <cellStyle name="链接单元格" xfId="43" builtinId="24"/>
    <cellStyle name="百分比 2" xfId="44"/>
    <cellStyle name="60% - 强调文字颜色 1" xfId="45" builtinId="32"/>
    <cellStyle name="常规 3" xfId="46"/>
    <cellStyle name="60% - 强调文字颜色 3" xfId="47" builtinId="40"/>
    <cellStyle name="注释" xfId="48" builtinId="10"/>
    <cellStyle name="标题" xfId="49" builtinId="15"/>
    <cellStyle name="好" xfId="50" builtinId="26"/>
    <cellStyle name="标题 4" xfId="51" builtinId="19"/>
    <cellStyle name="强调文字颜色 1" xfId="52" builtinId="29"/>
    <cellStyle name="适中" xfId="53" builtinId="28"/>
    <cellStyle name="20% - 强调文字颜色 1" xfId="54" builtinId="30"/>
    <cellStyle name="差" xfId="55" builtinId="27"/>
    <cellStyle name="强调文字颜色 2" xfId="56" builtinId="33"/>
    <cellStyle name="40% - 强调文字颜色 1" xfId="57" builtinId="31"/>
    <cellStyle name="常规 2" xfId="58"/>
    <cellStyle name="60% - 强调文字颜色 2" xfId="59" builtinId="36"/>
    <cellStyle name="40% - 强调文字颜色 2" xfId="60" builtinId="35"/>
    <cellStyle name="强调文字颜色 3" xfId="61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5"/>
  </sheetPr>
  <dimension ref="A1:I14"/>
  <sheetViews>
    <sheetView tabSelected="1" workbookViewId="0">
      <pane ySplit="4" topLeftCell="A5" activePane="bottomLeft" state="frozen"/>
      <selection/>
      <selection pane="bottomLeft" activeCell="A13" sqref="A13"/>
    </sheetView>
  </sheetViews>
  <sheetFormatPr defaultColWidth="9" defaultRowHeight="14.5"/>
  <cols>
    <col min="1" max="1" width="6.12727272727273" style="2" customWidth="true"/>
    <col min="2" max="2" width="8.25454545454545" style="2" customWidth="true"/>
    <col min="3" max="3" width="4.50909090909091" style="2" customWidth="true"/>
    <col min="4" max="4" width="10.9090909090909" style="2" customWidth="true"/>
    <col min="5" max="5" width="8.50909090909091" style="2" customWidth="true"/>
    <col min="6" max="7" width="11.7545454545455" style="2" customWidth="true"/>
    <col min="8" max="8" width="11.6181818181818" style="4" customWidth="true"/>
    <col min="9" max="9" width="13.0636363636364" style="2" customWidth="true"/>
    <col min="10" max="16384" width="9" style="2"/>
  </cols>
  <sheetData>
    <row r="1" customFormat="true" ht="20.5" spans="1:8">
      <c r="A1" s="5" t="s">
        <v>0</v>
      </c>
      <c r="B1" s="5"/>
      <c r="C1" s="6"/>
      <c r="D1" s="6"/>
      <c r="H1" s="12"/>
    </row>
    <row r="2" customFormat="true" ht="6" customHeight="true" spans="1:8">
      <c r="A2" s="5"/>
      <c r="B2" s="5"/>
      <c r="C2" s="6"/>
      <c r="D2" s="6"/>
      <c r="H2" s="12"/>
    </row>
    <row r="3" ht="67" customHeight="true" spans="1:9">
      <c r="A3" s="7" t="s">
        <v>1</v>
      </c>
      <c r="B3" s="7"/>
      <c r="C3" s="7"/>
      <c r="D3" s="7"/>
      <c r="E3" s="7"/>
      <c r="F3" s="7"/>
      <c r="G3" s="7"/>
      <c r="H3" s="13"/>
      <c r="I3" s="7"/>
    </row>
    <row r="4" ht="39" customHeight="true" spans="1:9">
      <c r="A4" s="8" t="s">
        <v>2</v>
      </c>
      <c r="B4" s="8" t="s">
        <v>3</v>
      </c>
      <c r="C4" s="8"/>
      <c r="D4" s="8"/>
      <c r="E4" s="8" t="s">
        <v>4</v>
      </c>
      <c r="F4" s="8" t="s">
        <v>5</v>
      </c>
      <c r="G4" s="8" t="s">
        <v>6</v>
      </c>
      <c r="H4" s="14" t="s">
        <v>7</v>
      </c>
      <c r="I4" s="8" t="s">
        <v>8</v>
      </c>
    </row>
    <row r="5" s="1" customFormat="true" ht="50" customHeight="true" spans="1:9">
      <c r="A5" s="9" t="s">
        <v>9</v>
      </c>
      <c r="B5" s="9" t="s">
        <v>10</v>
      </c>
      <c r="C5" s="9"/>
      <c r="D5" s="9"/>
      <c r="E5" s="15"/>
      <c r="F5" s="16"/>
      <c r="G5" s="16"/>
      <c r="H5" s="17">
        <f>SUM(H6:H10)</f>
        <v>148.602</v>
      </c>
      <c r="I5" s="16"/>
    </row>
    <row r="6" s="2" customFormat="true" ht="50" customHeight="true" spans="1:9">
      <c r="A6" s="8">
        <v>1</v>
      </c>
      <c r="B6" s="8" t="s">
        <v>11</v>
      </c>
      <c r="C6" s="8" t="s">
        <v>12</v>
      </c>
      <c r="D6" s="8"/>
      <c r="E6" s="18" t="s">
        <v>13</v>
      </c>
      <c r="F6" s="19">
        <v>1050</v>
      </c>
      <c r="G6" s="20">
        <v>470</v>
      </c>
      <c r="H6" s="21">
        <f>F6*G6/10000</f>
        <v>49.35</v>
      </c>
      <c r="I6" s="24"/>
    </row>
    <row r="7" s="2" customFormat="true" ht="50" customHeight="true" spans="1:9">
      <c r="A7" s="8">
        <v>2</v>
      </c>
      <c r="B7" s="8" t="s">
        <v>14</v>
      </c>
      <c r="C7" s="8" t="s">
        <v>15</v>
      </c>
      <c r="D7" s="8"/>
      <c r="E7" s="18" t="s">
        <v>16</v>
      </c>
      <c r="F7" s="19">
        <v>79800</v>
      </c>
      <c r="G7" s="20">
        <v>4.4</v>
      </c>
      <c r="H7" s="21">
        <f>F7*G7/10000</f>
        <v>35.112</v>
      </c>
      <c r="I7" s="24"/>
    </row>
    <row r="8" s="2" customFormat="true" ht="50" customHeight="true" spans="1:9">
      <c r="A8" s="8">
        <v>3</v>
      </c>
      <c r="B8" s="8" t="s">
        <v>17</v>
      </c>
      <c r="C8" s="8" t="s">
        <v>18</v>
      </c>
      <c r="D8" s="8"/>
      <c r="E8" s="18" t="s">
        <v>13</v>
      </c>
      <c r="F8" s="22">
        <v>10.5</v>
      </c>
      <c r="G8" s="20">
        <v>800</v>
      </c>
      <c r="H8" s="21">
        <f>F8*G8/10000</f>
        <v>0.84</v>
      </c>
      <c r="I8" s="24"/>
    </row>
    <row r="9" s="2" customFormat="true" ht="78" customHeight="true" spans="1:9">
      <c r="A9" s="10">
        <v>4</v>
      </c>
      <c r="B9" s="11" t="s">
        <v>19</v>
      </c>
      <c r="C9" s="8" t="s">
        <v>20</v>
      </c>
      <c r="D9" s="8"/>
      <c r="E9" s="18" t="s">
        <v>21</v>
      </c>
      <c r="F9" s="19">
        <f>210*20</f>
        <v>4200</v>
      </c>
      <c r="G9" s="20">
        <v>150</v>
      </c>
      <c r="H9" s="21">
        <f>F9*G9/10000</f>
        <v>63</v>
      </c>
      <c r="I9" s="24"/>
    </row>
    <row r="10" s="1" customFormat="true" ht="50" customHeight="true" spans="1:9">
      <c r="A10" s="9">
        <v>5</v>
      </c>
      <c r="B10" s="8" t="s">
        <v>22</v>
      </c>
      <c r="C10" s="8" t="s">
        <v>23</v>
      </c>
      <c r="D10" s="8"/>
      <c r="E10" s="18" t="s">
        <v>24</v>
      </c>
      <c r="F10" s="20">
        <v>1</v>
      </c>
      <c r="G10" s="20">
        <v>3000</v>
      </c>
      <c r="H10" s="21">
        <f>F10*G10/10000</f>
        <v>0.3</v>
      </c>
      <c r="I10" s="16"/>
    </row>
    <row r="11" s="1" customFormat="true" ht="50" customHeight="true" spans="1:9">
      <c r="A11" s="9" t="s">
        <v>25</v>
      </c>
      <c r="B11" s="9" t="s">
        <v>26</v>
      </c>
      <c r="C11" s="9"/>
      <c r="D11" s="9"/>
      <c r="E11" s="15"/>
      <c r="F11" s="16"/>
      <c r="G11" s="16"/>
      <c r="H11" s="17">
        <v>1.398</v>
      </c>
      <c r="I11" s="16"/>
    </row>
    <row r="12" s="3" customFormat="true" ht="50" customHeight="true" spans="1:9">
      <c r="A12" s="9">
        <v>1</v>
      </c>
      <c r="B12" s="8" t="s">
        <v>27</v>
      </c>
      <c r="C12" s="8"/>
      <c r="D12" s="8"/>
      <c r="E12" s="23" t="s">
        <v>28</v>
      </c>
      <c r="F12" s="24">
        <v>1</v>
      </c>
      <c r="G12" s="20">
        <v>9000</v>
      </c>
      <c r="H12" s="21">
        <v>0.9</v>
      </c>
      <c r="I12" s="16"/>
    </row>
    <row r="13" ht="50" customHeight="true" spans="1:9">
      <c r="A13" s="9">
        <v>2</v>
      </c>
      <c r="B13" s="8" t="s">
        <v>29</v>
      </c>
      <c r="C13" s="8"/>
      <c r="D13" s="8"/>
      <c r="E13" s="23" t="s">
        <v>28</v>
      </c>
      <c r="F13" s="24">
        <v>3</v>
      </c>
      <c r="G13" s="20">
        <v>1660</v>
      </c>
      <c r="H13" s="21">
        <v>0.498</v>
      </c>
      <c r="I13" s="24"/>
    </row>
    <row r="14" ht="50" customHeight="true" spans="1:9">
      <c r="A14" s="9" t="s">
        <v>30</v>
      </c>
      <c r="B14" s="8"/>
      <c r="C14" s="8"/>
      <c r="D14" s="8"/>
      <c r="E14" s="18"/>
      <c r="F14" s="24"/>
      <c r="G14" s="24"/>
      <c r="H14" s="25">
        <f>H11+H5</f>
        <v>150</v>
      </c>
      <c r="I14" s="24"/>
    </row>
  </sheetData>
  <mergeCells count="13">
    <mergeCell ref="A1:B1"/>
    <mergeCell ref="A3:I3"/>
    <mergeCell ref="B4:D4"/>
    <mergeCell ref="B5:D5"/>
    <mergeCell ref="C6:D6"/>
    <mergeCell ref="C7:D7"/>
    <mergeCell ref="C8:D8"/>
    <mergeCell ref="C9:D9"/>
    <mergeCell ref="C10:D10"/>
    <mergeCell ref="B11:D11"/>
    <mergeCell ref="B12:D12"/>
    <mergeCell ref="B13:D13"/>
    <mergeCell ref="A14:D14"/>
  </mergeCells>
  <printOptions horizontalCentered="true"/>
  <pageMargins left="0.511805555555556" right="0.62986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ztz</dc:creator>
  <cp:lastModifiedBy>ysgz</cp:lastModifiedBy>
  <dcterms:created xsi:type="dcterms:W3CDTF">2022-09-01T20:40:00Z</dcterms:created>
  <dcterms:modified xsi:type="dcterms:W3CDTF">2026-01-26T16:59:22Z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1764DEB5DDC344FD995F162BF6A75BF9_13</vt:lpwstr>
  </property>
  <property fmtid="{D5CDD505-2E9C-101B-9397-08002B2CF9AE}" pid="3" name="KSOProductBuildVer">
    <vt:lpwstr>2052-11.8.2.10422</vt:lpwstr>
  </property>
  <property fmtid="{D5CDD505-2E9C-101B-9397-08002B2CF9AE}" pid="4" name="CalculationRule">
    <vt:i4>0</vt:i4>
  </property>
</Properties>
</file>